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defaultThemeVersion="124226"/>
  <mc:AlternateContent xmlns:mc="http://schemas.openxmlformats.org/markup-compatibility/2006">
    <mc:Choice Requires="x15">
      <x15ac:absPath xmlns:x15ac="http://schemas.microsoft.com/office/spreadsheetml/2010/11/ac" url="N:\Massnahmen\Massnahmen Organisation\Neues Gemeindegesetz\Vernehmlassung\Auswertung\"/>
    </mc:Choice>
  </mc:AlternateContent>
  <bookViews>
    <workbookView xWindow="0" yWindow="0" windowWidth="28800" windowHeight="13515"/>
  </bookViews>
  <sheets>
    <sheet name="Auswertung" sheetId="4" r:id="rId1"/>
    <sheet name="Sheet" sheetId="1" r:id="rId2"/>
  </sheets>
  <calcPr calcId="171027"/>
</workbook>
</file>

<file path=xl/calcChain.xml><?xml version="1.0" encoding="utf-8"?>
<calcChain xmlns="http://schemas.openxmlformats.org/spreadsheetml/2006/main">
  <c r="C24" i="4" l="1"/>
  <c r="D24" i="4"/>
  <c r="E24" i="4"/>
  <c r="F24" i="4"/>
  <c r="B24" i="4"/>
  <c r="C22" i="4"/>
  <c r="D22" i="4"/>
  <c r="E22" i="4"/>
  <c r="F22" i="4"/>
  <c r="B22" i="4"/>
  <c r="C20" i="4"/>
  <c r="D20" i="4"/>
  <c r="E20" i="4"/>
  <c r="F20" i="4"/>
  <c r="B20" i="4"/>
  <c r="C18" i="4"/>
  <c r="D18" i="4"/>
  <c r="E18" i="4"/>
  <c r="F18" i="4"/>
  <c r="B18" i="4"/>
  <c r="C16" i="4"/>
  <c r="D16" i="4"/>
  <c r="E16" i="4"/>
  <c r="F16" i="4"/>
  <c r="B16" i="4"/>
  <c r="C14" i="4"/>
  <c r="D14" i="4"/>
  <c r="E14" i="4"/>
  <c r="F14" i="4"/>
  <c r="B14" i="4"/>
  <c r="C12" i="4"/>
  <c r="D12" i="4"/>
  <c r="E12" i="4"/>
  <c r="F12" i="4"/>
  <c r="B12" i="4"/>
  <c r="C10" i="4"/>
  <c r="D10" i="4"/>
  <c r="E10" i="4"/>
  <c r="F10" i="4"/>
  <c r="B10" i="4"/>
  <c r="B8" i="4"/>
  <c r="C8" i="4"/>
  <c r="D8" i="4"/>
  <c r="E8" i="4"/>
  <c r="F8" i="4"/>
  <c r="B6" i="4"/>
  <c r="C6" i="4"/>
  <c r="D6" i="4"/>
  <c r="E6" i="4"/>
  <c r="F6" i="4"/>
  <c r="F4" i="4"/>
  <c r="C4" i="4"/>
  <c r="D4" i="4"/>
  <c r="E4" i="4"/>
  <c r="B4" i="4"/>
  <c r="F9" i="4" l="1"/>
  <c r="D11" i="4"/>
  <c r="D19" i="4"/>
  <c r="E15" i="4"/>
  <c r="C19" i="4"/>
  <c r="D21" i="4"/>
  <c r="B13" i="4"/>
  <c r="C13" i="4"/>
  <c r="F19" i="4"/>
  <c r="B21" i="4"/>
  <c r="B17" i="4"/>
  <c r="E21" i="4"/>
  <c r="D13" i="4"/>
  <c r="C9" i="4"/>
  <c r="B15" i="4"/>
  <c r="C15" i="4"/>
  <c r="F21" i="4"/>
  <c r="B23" i="4"/>
  <c r="G4" i="4"/>
  <c r="E5" i="4" s="1"/>
  <c r="G18" i="4"/>
  <c r="B19" i="4" s="1"/>
  <c r="G20" i="4"/>
  <c r="C21" i="4" s="1"/>
  <c r="G22" i="4"/>
  <c r="E23" i="4" s="1"/>
  <c r="G24" i="4"/>
  <c r="F25" i="4" s="1"/>
  <c r="G8" i="4"/>
  <c r="D9" i="4" s="1"/>
  <c r="G12" i="4"/>
  <c r="E13" i="4" s="1"/>
  <c r="G10" i="4"/>
  <c r="E11" i="4" s="1"/>
  <c r="G6" i="4"/>
  <c r="D7" i="4" s="1"/>
  <c r="G14" i="4"/>
  <c r="F15" i="4" s="1"/>
  <c r="G16" i="4"/>
  <c r="F17" i="4" s="1"/>
  <c r="C25" i="4" l="1"/>
  <c r="B11" i="4"/>
  <c r="E25" i="4"/>
  <c r="F5" i="4"/>
  <c r="D25" i="4"/>
  <c r="E19" i="4"/>
  <c r="F13" i="4"/>
  <c r="F7" i="4"/>
  <c r="C5" i="4"/>
  <c r="D23" i="4"/>
  <c r="E17" i="4"/>
  <c r="F11" i="4"/>
  <c r="B5" i="4"/>
  <c r="E9" i="4"/>
  <c r="C17" i="4"/>
  <c r="D5" i="4"/>
  <c r="E7" i="4"/>
  <c r="C7" i="4"/>
  <c r="B25" i="4"/>
  <c r="B7" i="4"/>
  <c r="C11" i="4"/>
  <c r="C23" i="4"/>
  <c r="D17" i="4"/>
  <c r="F23" i="4"/>
  <c r="B9" i="4"/>
  <c r="D15" i="4"/>
</calcChain>
</file>

<file path=xl/sharedStrings.xml><?xml version="1.0" encoding="utf-8"?>
<sst xmlns="http://schemas.openxmlformats.org/spreadsheetml/2006/main" count="534" uniqueCount="118">
  <si>
    <t>Schreiben Sie uns...</t>
  </si>
  <si>
    <t>Sind Sie damit einverstanden, dass die Schulgemeinde und die Politische Gemeinde zusammengeführt werden?</t>
  </si>
  <si>
    <t>Sind Sie damit einverstanden, dass für die Wahl der Organe der Gemeinde neu der politische Wohnsitz erforderlich ist (ausgenommen Friedensrichter)?</t>
  </si>
  <si>
    <t>Sind Sie damit einverstanden, dass die Präsidentin / der Präsident der Schulpflege direkt vom Volk gewählt wird?</t>
  </si>
  <si>
    <t>Sind Sie damit einverstanden, dass die Anzahl Schulpfleger/-innen in der Einheitsgemeinde von 7 auf 5 reduziert wird?</t>
  </si>
  <si>
    <t>Sind Sie damit einverstanden, dass die Anzahl Gemeinderätinnen, bzw. Gemeinderäte in der Einheitsgemeinde von 5 auf 7 erhöht wird?</t>
  </si>
  <si>
    <t>Sind Sie damit einverstanden, dass die Rechnungsprüfungskommission ihren Aufgabenbereich behält (keine Umwandlung in eine Rechnungs- und Geschäftsprüfungskommission)?</t>
  </si>
  <si>
    <t>Erachten Sie die Finanzkompetenzen des Gemeinderates für angemessen?</t>
  </si>
  <si>
    <t>Erachten Sie die Finanzkompetenzen der Schulpflege für angemessen?</t>
  </si>
  <si>
    <t>Erachten Sie die Finanzkompetenzen der Sozialbehörde und der Behörde für Alters- und Pflegefragen für angemessen?</t>
  </si>
  <si>
    <t>Sind Sie damit einverstanden, dass der Gemeinderat Abrechnungen über neue Ausgaben in eigener Kompetenz genehmigen kann, die von den Stimmberechtigten an der Urne oder an der Gemeindeversammlung beschlossen worden sind und bei denen keine Kreditüberschreitung vorliegt? (bisher: immer Gemeindeversammlung)</t>
  </si>
  <si>
    <t>Sind Sie damit einverstanden, dass der Gemeinderat Erlasse der Legislative (Gemeindeversammlung/Urnenabstimmung) selbstständig ändern kann, soweit sich dies aus dem übergeordneten Recht oder aus Rechtsmittelverfahren zwingend ergibt und kein Ermessensspielraum besteht? (bisher bestand diese Möglichkeit nicht)</t>
  </si>
  <si>
    <t>Möchten Sie sonst noch etwas mitteilen?</t>
  </si>
  <si>
    <t>Haben Sie Fragen?</t>
  </si>
  <si>
    <t>Response</t>
  </si>
  <si>
    <t>als Vertreter/-in von:</t>
  </si>
  <si>
    <t>Kommentar</t>
  </si>
  <si>
    <t>Open-Ended Response</t>
  </si>
  <si>
    <t>als Privatperson</t>
  </si>
  <si>
    <t>Ja</t>
  </si>
  <si>
    <t>Wichtige Aufgaben und kostenintensive Vorhaben sollen von "einer" Gemeinde geplant und getragen werden.</t>
  </si>
  <si>
    <t>ja</t>
  </si>
  <si>
    <t>eher zu tief</t>
  </si>
  <si>
    <t>Der Gemeinderat wurde vom Souverän gewählt und geniesst somit das Vertrauen der Bevölkerung. Eine vorangestellten Geschäftsprüfungskommision kommt einem Misstrauen gegenüber dem GR gleich. Dies würde in unserer Gemeinde zu unnötigen Machenschaften und Machtspielen verleiten - davon haben wir schon genug. Zudem werden ggf. wichtige Geschäfte verzögert oder gar nicht behandelt.</t>
  </si>
  <si>
    <t>eher zu hoch</t>
  </si>
  <si>
    <t>eher ja</t>
  </si>
  <si>
    <t>Wenn die Bevölkerung rechtzeitig informiert wird, um allenfalls in Gesprächen oder gar Gemeindeversammlung das Vetorecht bekommt, dann ja.</t>
  </si>
  <si>
    <t>eher nein</t>
  </si>
  <si>
    <t>keine Antwort / weiss nicht / nicht relevant</t>
  </si>
  <si>
    <t>Ortsmuseumskommission Eglisau</t>
  </si>
  <si>
    <t>Bildung ist ein wichtiges Gut und soll durch eine entsprechende Wahl im Gemeinderat das gebührende Gewicht erhalten.</t>
  </si>
  <si>
    <t>Die Ortsmuseumskommission ist von den Anpassungen eigentlich nicht betroffen.</t>
  </si>
  <si>
    <t>Es vereinfacht die Abläufe für die Bürger (Gemeindeversammlung etc.)</t>
  </si>
  <si>
    <t>Solange sich genügend Freiwillige für die Ämter finden lassen ...</t>
  </si>
  <si>
    <t>Ich frage mich, ob das Volk die richtige Person dazu (aus-)wählen kann</t>
  </si>
  <si>
    <t>Es wurde gesagt, dass die Aufgaben je Schulpfleger dadurch nicht übermässig leidet. Sollte das zu einer Überbelastung je Schulpfleger führen, ist der Entscheid zu überdenken, weil dann die Aufgaben potenziell nicht mehr gewissenhaft wahrgenommen werden (können).</t>
  </si>
  <si>
    <t>Bin gespannt auf die Aufgabenverteilung und Zuständigkeiten des neuen Rates (die 7. Person wird sich vermutlich  um die Schulfragen kümmern)</t>
  </si>
  <si>
    <t>Ich gehe davon aus, dass das kaum zur Anwendung kommen wird und hoffe, dass die Abstimmungsvorlagen so gut vorbereitet sind, dass keine Erlasse nachträglich geändert werden müssen ...</t>
  </si>
  <si>
    <t>Ich habe zu bedenken gegeben dass durch die neue Organisation die Schulpflege mehr Gewicht bekommt, insbesondere durch direkte Vorlagen an die Bevölkerung und die neue Möglichkeit, auch den Gemeinderat direkt zu beeinflussen. Dieses Doppelmandat des Vorsitzenden der Schulpflege, erachte ich als potenziell kritisch.</t>
  </si>
  <si>
    <t>nein</t>
  </si>
  <si>
    <t>Ich bin für die Umwandlung in eine Rechnungs- und Geschäftsprüfungskommission.</t>
  </si>
  <si>
    <t>Der Gemeindevorstand sollte verpflichtet werden, einen Geschäftsbericht gemäss $134 des Gemeindegesetzes vorzulegen. Die RGPK hat diesen zu prüfen und er soll an der Gemeindeversammlung genehmigt werden.</t>
  </si>
  <si>
    <t>Die Zusammenarbeit zwischen Politischer Gemeinde und Schulgemeinde klappt nach übereinstimmender Meinung in Eglisau sehr gut. Es gibt aus dieser Sicht also überhaupt keinen Grund, die Schule zu schwächen und der Politschen  Gemeinde zu unterstellen.   Einheitsgemeinden sind politisch zwar im Trend,  sicher aber nie zum Nutzen der Schule. Aus meiner Sicht wurde die Schulpflege bei uns so lange unter Druck gesetzt, bis sie mitmachte, weil sie sich dem Trend nicht widersetzen und als rückständig gelten wollte. Es ist aber eine Binsenwahrheit, dass der Wechsel von der Selbständigkeit in ein Unterstellungsverhältnis für eine Institution nie einen Fortschritt darstellen wird. Der oft gehörte Satz: "Die Schulpflege kann sich so auf ihre Kernkompetenzen konzentrien" geht für mich in Richtung perfid. Man beschneidet die Kompetenzen in einem reibungslos funktionierenden System und verkauft das als Fortschritt.    Der vorliegende Entwurf versucht zwar, diese Nachteile abzufedern, zeigt damit aber explizit, dass die Einheitsgemeinde für die Schule einen Rückschritt bedeutet. Die Schulpflege beschliesst in entscheidenden Fragen nicht mehr selbständig, sondern stellt Antrag an den Gemeinderat. Falls der Gemeinderat den Antrag ablehnt, kann die Schulpflege an die Gemeindeversammlung gelangen, mit einer negativen Empfehlung des Gemeinderates. Das zeigt exemplarisch, wo die Stellung der Schule in einer Einheitsgemeinde liegt.     Die Formulierung mit dem direkten Antragsrecht an die Gemeindeversammlung ist völlig korrekt, verschweigt aber, dass ein solcher Antrag nur gestellt werden wird, wenn die Schule im Gemeinderat nicht durchkommt.    Die Nachteile für die Schule im System Einheitsgemeinde bleiben nur dann überschaubar, wenn das Präsidium der Schulpflege mit einer starken Persönlichkeit besetzt ist, die sich im Gemeindrat durchsetzen kann. Von einer starken Persönlichkeit im Präsidium darf das Wohl der Schule in Eglisau aber nicht abhängen.</t>
  </si>
  <si>
    <t>Ist für mich eine Selbstverständlichkeit</t>
  </si>
  <si>
    <t>Ist eine unabdingbare Bedingung in einer Einheitsgemeinde. Es kann nicht sein, dass bei der Ressortverteilung im Gemeinderat das sehr aufwändige Ressort nach dem Motto: "Den letzten beissen die Hunde" zugeteilt wird. die schule ist in einer Einheitsgemeinde der mit Abstand grösste Betrieb, grösser als alle andern zusammen!</t>
  </si>
  <si>
    <t>Die "Entlastung" durch die Politische Gemeinde wird sich kaum in diesem Umfang bewegen.</t>
  </si>
  <si>
    <t>Eine Aufstockung auf 6 ist notwendig, weil die Zahl ungerade sein muss, müssen es 7 Gemeinderäte sein</t>
  </si>
  <si>
    <t>Es geht bei den Finanzkompetenzen ber nur um Auslagen ausserhalb des Budgets. Wo die Funktion bzw. der Einfluss der Schulpflege auf die Erarbeitung des Budgets ist, ist nirgends festgelegt. Ein entscheidender Punkt der meiner Meinung nach fehlt.</t>
  </si>
  <si>
    <t>Beschluss sollte zusammen mit den Zahlen aber im Miteilungsblatt veröffentlicht weden.</t>
  </si>
  <si>
    <t>Ist demokratiepolitisch fragwürdig. Der Erlass müsste nochmals der Gemeideversammlung vorgelegt werden, zumal es ja nicht nur eine einzige Möglichkeit für eine Korrektur geben muss.</t>
  </si>
  <si>
    <t>Im Hinblick auf die Abstimmung ist es für mich wichtig, dass klar darauf hingewiesen wird, dass die Stimmberechtigten noch frei sind, die Einheitsgemeinde abzulehnen. Es wurde kein Vorentscheid in Richtung Einheitsgemeinde getroffen.    Ich frage mich, ob es im Hinblick auf die geleisteten Vorarbeiten für die Ueberarbeitung der Gemeindeordnung der Politischen Gemeinde möglich ist, Fragen so zu formulieren, dass bei der Ablehnung der Einheitsgemeinde - die Hoffnung stirbt zu letzt - möglich ist, abzukären, welche Teile des Entwurfes umstritten sind und welche nicht</t>
  </si>
  <si>
    <t>Ich bin für das Schaffen einer RGPK, da sie das Prinzip "check and balance" besser bzw. legitimiert umsetzen muss. Komplexe Aufgaben bedürfen zu ihrer Lösung der Überprüfung durch ein mit Kompetenzen ausgerüstetes Kontrollorgan. "Vier Augen Prinzip" sichert auch sachlich angemessenere und ausgewogenere Lösungen. "Es geht uns heute gut mit der geltenden Lösung" ist kein überzeugendes Argument. Es ist zwar erfreulich, wenn die Behörden in der Wahrnehmung ihrer Aufgaben gut auskommen. Dies genügt aber nicht, da der Disput in der Sache (nicht nur, ob der Franken stimmt) als beauftragte und legitimierte Auseinandersetzung in der Regel zu besseren Lösungen führt.</t>
  </si>
  <si>
    <t>Art. 44 neu Aufgabenübertragung an Seniorenrat Die Behörde für Alters- und Pflegefragen kann dem Seniorenrat bestimmte ihrer Aufgaben zur Abklärung und Erledigung übertragen.  Ein Erlass regelt Aufgaben und Entscheidungsbefugnisse.  Art. 49 Unterstellte Kommissionen 5. Seniorenrat Der Seniorenrat ist laut aktuellem Reglement der BAPF unterstellt und sollte dies bleiben! Frage Erhalten die ständigen Kommissionen Sitzungsgeldentschädigungen? Seniorenratsmitglieder arbeiten ehrenamtlich (Ausnahme Budget für Jahresessen)  20.8.2019/</t>
  </si>
  <si>
    <t>Moderne Gemeindestrukturen beinhalten eine GPK</t>
  </si>
  <si>
    <t>insbesondere für Grundstücks- und Liegenschafts- Erwerb und Verkauf sollte die Summer halbiert werden.</t>
  </si>
  <si>
    <t>Dem Gemeinderat unterstellte Kommissionen lediglich noch zu erwähnen, schwächt diese erheblich. Aufgaben und Organisation derselben sollte weiterhin in der Gemeindeordnung definiert sein.</t>
  </si>
  <si>
    <t>Umwandlung in RGPK ist zeitgemäss und unumgänglich.</t>
  </si>
  <si>
    <t>Verkauf usw. Grundstücke und Liegenschaften sollte Kompetenz auf CHF 500'000 herabgesetzt werden, ansonsten i.O.</t>
  </si>
  <si>
    <t>Die Aufgabe/Organisation der unterstellten Kommission muss ebenfalls in der Gemeindeordnung geregelt werden.</t>
  </si>
  <si>
    <t>Grundsätzlich sehe ich einen Vorteil darin, dass die beiden Verwaltungen gemeinsam geführt werden, insbesondere bezüglich Bewirtschaftung der Liegenschaften. Andererseits muss die Schulbehörde sich eventuell auch einmal gegen die Meinung des Gesamtgemeinderats direkt an die Stimmbürger wenden können.</t>
  </si>
  <si>
    <t>Ich nehme an, dass die Schulbehörde in der neuen Behörde entlastet wird.</t>
  </si>
  <si>
    <t>Scheint mir logisch. Es interessiert mich aber, wie die Aufgabenverteilung innerhalb des neuen Gemeinderats erfolgen würde.</t>
  </si>
  <si>
    <t>Die Limiten scheinen im Vergleich zu den Lohnkosten für neue Lehrpersonen eher tief. Was geschieht, wenn z.B. auf Beginn eines neuen Schuljahres überraschend 2 zusätzliche Lehrpersonen angestellt werden müssen?</t>
  </si>
  <si>
    <t>Angesichts des Betriebs des Alters- und Pflegezentrums Weierbach scheint mir die Limite von Fr. 15'000 für die BAPF unrealistisch.</t>
  </si>
  <si>
    <t>Es scheint mir an sich heikel, aber sinnvoll, weil es hilft, einen Vorgang zu beschleunigen. Sehr wichtig ist, dass dieser Zwang auch für rechtlich ungebildete Personen klar einsehbar und dass darüber klar Bericht erstattet wird.</t>
  </si>
  <si>
    <t>Der Seniorenrat ist so, wie er angedacht ist, nicht dem Gemeinderat unterstellt, sondern der Behörde für Alters- und Pflegefrage BAPF beigestellt und hat ein Antragsrecht an die BAPF. Dies sollte so auf die eine oder andere Art in der Gemeindeordnung festgehalten werden.</t>
  </si>
  <si>
    <t>Im Rahmen der neuen Zuständigkeiten im Gemeinderat interessiert es mich, wie die Bedürfnisse z.B. der Schule oder beispielsweise der BAPF bei in die neue gemeinsame Liegenschaftenbewirtschaftung einfliessen. Wäre dies nicht einwandfrei geregelt, wäre die für mich ein Grund, die ganze neue Gemeindeordnung abzulehnen.</t>
  </si>
  <si>
    <t>Mit vorliegender Gemeindeordnung sinnvoll</t>
  </si>
  <si>
    <t>gewährleistet eine Ortsverbundenheit</t>
  </si>
  <si>
    <t>sinnvoll für Autonomie der Schulpflege</t>
  </si>
  <si>
    <t>in der Summe der ehemaligen Behörden gleich, zudem bessere Verteilung der Belastungen</t>
  </si>
  <si>
    <t>Bedingt, dass Gemeinderat die betroffenen Bürger oder Interessenten an Geschäften frühzeitig informiert. Zur Zeit werden gute Ansätze gefahren mit Orientierungsversammlungen und/oder Mitwirkungen in Workshops</t>
  </si>
  <si>
    <t>Werden die Abrechnungen veröffentlicht, wie kann der Bürger Einsicht nehmen</t>
  </si>
  <si>
    <t>für den politisch aktiven Stimmbürger kann das Vorlegen auch eine Art Lernfunktion und besseres Verständnis für zukünftige Geschäfte sein</t>
  </si>
  <si>
    <t>wird das Schulpflege Präsidium als Gemeinderat mit definiertem Auftrag (Schulpräsidium) gewählt oder muss es als Schulpfleger und als Schulpflegepräsidiuim gewählt werden?</t>
  </si>
  <si>
    <t>Gute Arbeit</t>
  </si>
  <si>
    <t>Für die Gemeinde könnte durch Installierung einer GRPK ein Mehrwert entstehen. Diese Möglichkeit sollte seriös geprüft werden, bevor eine Chance vergeben wird. Die heutige, aus Sicht der Behörden, gut funktionierende Konstellation (RPK, die z.T. auch inhaltliche Fragen stellt bzw. von den Behörden einbezogen wird) sollte nicht als Anlass dafür genommen werden, dass, weil es ja heute gut funktioniert, keine GRPK geschaffen wird. Es geht auch nicht um ein Misstrauen den Behörden gegenüber, sondern darum, die nötigen Strukturen zu schaffen, damit gut geprüft werden kann.</t>
  </si>
  <si>
    <t>In jeder Behörde / Kommission ist der Bezug zu den Örtlichkeiten und die Vernetzung mit EinwohnerInnen bei offiziellen und informellen Anlässen wichtig.</t>
  </si>
  <si>
    <t>ich kann die Arbeitsbelastung von Ressorts zu wenig einschätzen bei 5 Behördemitgliedern. Ein Mitglied sollte auch Stv wahrnehmen  im GR. Warum nicht 2 Schupfleger (Präsident und 1 Mitglied) im GR?</t>
  </si>
  <si>
    <t>Verteilung der Arbeitsbelastung der GR und STV durch 2. Schulpfleger des Präsidenten Schule durch Schulbehördemitglied.</t>
  </si>
  <si>
    <t>Sie schreiben im Kommentar, dass aktuell die RPK "freiwillig" auch GPK sei und dies sehr gut klappe.  Also wird es doch schon "gelebt" und für wichtig erachtet. Weshalb nicht festschreiben?</t>
  </si>
  <si>
    <t>Im Bereich AZW stehen  immer wieder Ausgaben an, die zur Aufrechterhaltung des Betriebes rasch entschieden werden müssen.  Im Bereich Alter-Gesundheit-Pflege sind Projekte und externe Projektbegleitungen mit hohen Auslagen verbunden. Die Behörde sollte diese mit Augenmass aufgleisen können wenn sie anfallen. Dabei sind auch die Aktivitäten des Infopunkt zu berücksichtigen.</t>
  </si>
  <si>
    <t>Grossprojekte wie z.B. Bollwerk, Schulhaus nicht.</t>
  </si>
  <si>
    <t>Ja, sende Ihnen meine Gedanken mit sep. Mail</t>
  </si>
  <si>
    <t>Ich bedanke mich für die Unterlagen und die Ermöglichung zur Stellungnahme</t>
  </si>
  <si>
    <t>BAPF</t>
  </si>
  <si>
    <t>danke für die professionelle Vorbereitung  als BAPF Mitglied schätze ich vor allem das direkte Antragsrecht an die Gemeindeversammlung, den  (neu) vorgeschriebenen Wohnsitz in der Gemeinde, sowie die Offenlegung von Interessen</t>
  </si>
  <si>
    <t>Selbständigkeit der Schulpflege muss gewahrt werden. Nicht nur im Grundsatz sondern generell.</t>
  </si>
  <si>
    <t>auf jeden Fall</t>
  </si>
  <si>
    <t>Ist gar keine Frage. Kein Abbau der politischen Rechte des Volkes.</t>
  </si>
  <si>
    <t>Entscheidend für 5 oder 7 ist, wie weit bisherige Aufgaben an Schulleiter und Gemeinderat delegiert werden müssen.</t>
  </si>
  <si>
    <t>auf jeden Fall. Eine zügigere Bearbeitung von anstehenden Aufgaben und Lösung von Problemen ist dringend notwendig (Bollwerk dauerte Jahrzehnte, Parkplatzfragen Städtli seit Jahrzehnten anstehend, etc, etc.)</t>
  </si>
  <si>
    <t>Gemäss Kommentar des Gemeinderates im Entwurf muss man annehmen, dass die RPK bisher z. Teil als GPK Stellung nahm. Bleibt es bei der RPK so soll sie zukünftig strikte ihren Auftrag und nur ihren Auftrag als RPK wahrnehmen.</t>
  </si>
  <si>
    <t>Es geht nicht nur um die Finanzkompetenzen. Zur Entlastung des Gemeinderates sind den beiden selbständigen  Behörden und insbesondere der BAPF die entsprechenden Aufgaben und Entscheidungskompetenzen zu delegieren bzw. zu überlassen. (Dreieck: Aufgaben, Kompetezen, Verantwortung).</t>
  </si>
  <si>
    <t>Hinweis: Ein Problem ist eher bei der Differenzierung von gebundenen Ausgaben und Zusatzinvestitionen zur Komforterhöhung und Anpassung an neue Standards, insbesondere bei grösseren Liegenschaftenrenovationen und Strassenbauten.</t>
  </si>
  <si>
    <t>Notwendig ist eine nachträgliche Information mit eingehender Begründung bezüglich des nicht vorhandenen Ermessensspielraum (Transparenz, Öffentlichkeitsprinzip).</t>
  </si>
  <si>
    <t>Alle vom Volk gewählten Behörden sind für Strategie und Visionen in ihrem Aufgabenbereich verantwortlich. Das bedeutet, dass auch das einzelne Mitglied anstehende und zukünftige Themen und Traktanden einbringt und diskutiert.</t>
  </si>
  <si>
    <t>Ist der Gemeinderat bereit, die Aufgabendelegation an Behörden und Kommissionen zwecks seiner Entlastung zu überprüfen und entsprechend breit zu delegieren?</t>
  </si>
  <si>
    <t>Wünschenswert wäre eine Geschäftsprüfung sicher, die Anforderungen an die Mitglieder der Kommission dürften aber hoch sein (Miliztauglichkeit)</t>
  </si>
  <si>
    <t>Die direkte Erfahrung fehlt, bisher keine Nachteile mit dieser Regelung</t>
  </si>
  <si>
    <t>Angemessene Information notwendig</t>
  </si>
  <si>
    <t>Die Vorlage wurde sehr sorgfältig und nachvollziehbar ausgearbeitet. Die gute Zusammenarbeit ist spürbar.</t>
  </si>
  <si>
    <t>Um Synergien zu schaffen wo möglich - viele Gemeinden in Kt ZH sind diesen Weg schon gegangen - erfolgreich</t>
  </si>
  <si>
    <t>ist ja heute schon so - verstehe die Frage nicht - status quo</t>
  </si>
  <si>
    <t>ja - wenn die Pensen und Vergütungen dementsprechend angepasst werden</t>
  </si>
  <si>
    <t>7 er Gremium produktiv zu leiten ist für den Präsidenten fordernder als ein Fünfer.</t>
  </si>
  <si>
    <t>betonung auf KEINE Budgetüberschreitung</t>
  </si>
  <si>
    <t>Ich finde es sehr vernünftig und zeitgemäss dass dieser Schritt der Einheitsgemeinde gemacht wird. Denke es ergeben sich nur Vorteile in einer mittelgrossen Gemeinde</t>
  </si>
  <si>
    <t>röm.-kath. Kirchenpflege</t>
  </si>
  <si>
    <t>Nennt die "Kommission für den öffentlichen Raum in den Kernzonen" schlicht und einfach "Ortsbildkommission". Die Details der Aufgabe kann in der Verordnung festgelegt werden. Sonst müsst ihr z.B. die Kulturkommssion umbenennen in "Kommission für die Unterstützung, Finanzierung und/oder Durchführung von kulturellen Projekten" etc. Ist sperrige und kompliziert, nicht?</t>
  </si>
  <si>
    <t>Frage</t>
  </si>
  <si>
    <t>Nein</t>
  </si>
  <si>
    <t>Eher Ja</t>
  </si>
  <si>
    <t>Eher Nein</t>
  </si>
  <si>
    <t>als Vertreter/-in von::</t>
  </si>
  <si>
    <t>reformierten Kirchenpflege</t>
  </si>
  <si>
    <t>Gewicht Bildung</t>
  </si>
  <si>
    <t>Wir sind der Meinung, dass die Bildung an „Gewicht“ verlieren könnte, darum bei der 1.Frage ein "eher Nein“. Und die vielen
Aufgaben der Schule sollten weiterhin auf 7 Schultern verteilt bleiben.
Inhaltlich fragen wir uns, ob bei Artikel 6.2. nicht noch einmal explizit die Wahl des/der Schulpflege-Präsident/in erwähnt werden
müsste, analog zum Artikel 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</si>
</sst>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5" formatCode="0.0%"/>
  </numFmts>
  <fonts count="9" x14ac:knownFonts="1">
    <font>
      <sz val="11"/>
      <color theme="1"/>
      <name val="Calibri"/>
      <family val="2"/>
      <scheme val="minor"/>
    </font>
    <font>
      <sz val="11"/>
      <color rgb="FF333333"/>
      <name val="Arial"/>
    </font>
    <font>
      <sz val="9"/>
      <color rgb="FF333333"/>
      <name val="Arial"/>
      <family val="2"/>
    </font>
    <font>
      <sz val="9"/>
      <color theme="1"/>
      <name val="Calibri"/>
      <family val="2"/>
      <scheme val="minor"/>
    </font>
    <font>
      <sz val="8"/>
      <color rgb="FF333333"/>
      <name val="Arial"/>
      <family val="2"/>
    </font>
    <font>
      <sz val="8"/>
      <color theme="1"/>
      <name val="Calibri"/>
      <family val="2"/>
      <scheme val="minor"/>
    </font>
    <font>
      <sz val="11"/>
      <color rgb="FF333333"/>
      <name val="Arial"/>
      <family val="2"/>
    </font>
    <font>
      <b/>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rgb="FFEAEAE8"/>
      </patternFill>
    </fill>
  </fills>
  <borders count="7">
    <border>
      <left/>
      <right/>
      <top/>
      <bottom/>
      <diagonal/>
    </border>
    <border>
      <left style="thin">
        <color rgb="FFA6A6A6"/>
      </left>
      <right style="thin">
        <color rgb="FFA6A6A6"/>
      </right>
      <top style="thin">
        <color rgb="FFA6A6A6"/>
      </top>
      <bottom style="thin">
        <color rgb="FFA6A6A6"/>
      </bottom>
      <diagonal/>
    </border>
    <border>
      <left style="thin">
        <color auto="1"/>
      </left>
      <right style="thin">
        <color auto="1"/>
      </right>
      <top/>
      <bottom/>
      <diagonal/>
    </border>
    <border>
      <left/>
      <right/>
      <top/>
      <bottom style="thin">
        <color indexed="64"/>
      </bottom>
      <diagonal/>
    </border>
    <border>
      <left style="thin">
        <color auto="1"/>
      </left>
      <right style="thin">
        <color auto="1"/>
      </right>
      <top/>
      <bottom style="thin">
        <color indexed="64"/>
      </bottom>
      <diagonal/>
    </border>
    <border>
      <left/>
      <right/>
      <top style="thin">
        <color indexed="64"/>
      </top>
      <bottom/>
      <diagonal/>
    </border>
    <border>
      <left style="thin">
        <color auto="1"/>
      </left>
      <right style="thin">
        <color auto="1"/>
      </right>
      <top style="thin">
        <color indexed="64"/>
      </top>
      <bottom/>
      <diagonal/>
    </border>
  </borders>
  <cellStyleXfs count="2">
    <xf numFmtId="0" fontId="0" fillId="0" borderId="0"/>
    <xf numFmtId="9" fontId="8" fillId="0" borderId="0" applyFont="0" applyFill="0" applyBorder="0" applyAlignment="0" applyProtection="0"/>
  </cellStyleXfs>
  <cellXfs count="23">
    <xf numFmtId="0" fontId="0" fillId="0" borderId="0" xfId="0"/>
    <xf numFmtId="0" fontId="1" fillId="2" borderId="1" xfId="0" applyFont="1" applyFill="1" applyBorder="1"/>
    <xf numFmtId="12" fontId="1" fillId="2" borderId="1" xfId="0" applyNumberFormat="1" applyFont="1" applyFill="1" applyBorder="1" applyAlignment="1">
      <alignment wrapText="1"/>
    </xf>
    <xf numFmtId="12" fontId="0" fillId="0" borderId="0" xfId="0" applyNumberFormat="1" applyAlignment="1">
      <alignment wrapText="1"/>
    </xf>
    <xf numFmtId="0" fontId="0" fillId="0" borderId="0" xfId="0" applyAlignment="1">
      <alignment wrapText="1"/>
    </xf>
    <xf numFmtId="12" fontId="2" fillId="2" borderId="1" xfId="0" applyNumberFormat="1" applyFont="1" applyFill="1" applyBorder="1" applyAlignment="1">
      <alignment wrapText="1"/>
    </xf>
    <xf numFmtId="12" fontId="3" fillId="0" borderId="0" xfId="0" applyNumberFormat="1" applyFont="1" applyAlignment="1">
      <alignment wrapText="1"/>
    </xf>
    <xf numFmtId="12" fontId="4" fillId="2" borderId="1" xfId="0" applyNumberFormat="1" applyFont="1" applyFill="1" applyBorder="1" applyAlignment="1">
      <alignment wrapText="1"/>
    </xf>
    <xf numFmtId="12" fontId="5" fillId="0" borderId="0" xfId="0" applyNumberFormat="1" applyFont="1" applyAlignment="1">
      <alignment wrapText="1"/>
    </xf>
    <xf numFmtId="0" fontId="2" fillId="2" borderId="1" xfId="0" applyFont="1" applyFill="1" applyBorder="1" applyAlignment="1">
      <alignment wrapText="1"/>
    </xf>
    <xf numFmtId="0" fontId="3" fillId="0" borderId="0" xfId="0" applyFont="1" applyAlignment="1">
      <alignment wrapText="1"/>
    </xf>
    <xf numFmtId="0" fontId="6" fillId="2" borderId="1" xfId="0" applyFont="1" applyFill="1" applyBorder="1"/>
    <xf numFmtId="0" fontId="7" fillId="0" borderId="0" xfId="0" applyFont="1" applyAlignment="1">
      <alignment wrapText="1"/>
    </xf>
    <xf numFmtId="0" fontId="7" fillId="0" borderId="0" xfId="0" applyFont="1"/>
    <xf numFmtId="0" fontId="7" fillId="0" borderId="2" xfId="0" applyFont="1" applyBorder="1"/>
    <xf numFmtId="0" fontId="0" fillId="0" borderId="2" xfId="0" applyBorder="1"/>
    <xf numFmtId="0" fontId="7" fillId="0" borderId="0" xfId="0" applyFont="1" applyBorder="1" applyAlignment="1">
      <alignment wrapText="1"/>
    </xf>
    <xf numFmtId="0" fontId="7" fillId="0" borderId="3" xfId="0" applyFont="1" applyBorder="1" applyAlignment="1">
      <alignment wrapText="1"/>
    </xf>
    <xf numFmtId="0" fontId="7" fillId="0" borderId="4" xfId="0" applyFont="1" applyBorder="1"/>
    <xf numFmtId="0" fontId="0" fillId="0" borderId="5" xfId="0" applyBorder="1" applyAlignment="1">
      <alignment wrapText="1"/>
    </xf>
    <xf numFmtId="0" fontId="0" fillId="0" borderId="6" xfId="0" applyBorder="1"/>
    <xf numFmtId="0" fontId="0" fillId="0" borderId="3" xfId="0" applyBorder="1" applyAlignment="1">
      <alignment wrapText="1"/>
    </xf>
    <xf numFmtId="165" fontId="0" fillId="0" borderId="4" xfId="1" applyNumberFormat="1" applyFont="1" applyBorder="1"/>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workbookViewId="0">
      <selection activeCell="D22" sqref="D22"/>
    </sheetView>
  </sheetViews>
  <sheetFormatPr baseColWidth="10" defaultRowHeight="15" x14ac:dyDescent="0.25"/>
  <cols>
    <col min="1" max="1" width="66.42578125" style="4" customWidth="1"/>
    <col min="7" max="7" width="11.42578125" hidden="1" customWidth="1"/>
  </cols>
  <sheetData>
    <row r="1" spans="1:7" x14ac:dyDescent="0.25">
      <c r="A1" s="12"/>
      <c r="B1" s="13"/>
      <c r="C1" s="13"/>
      <c r="D1" s="13"/>
    </row>
    <row r="2" spans="1:7" x14ac:dyDescent="0.25">
      <c r="A2" s="16" t="s">
        <v>110</v>
      </c>
      <c r="B2" s="14" t="s">
        <v>19</v>
      </c>
      <c r="C2" s="14" t="s">
        <v>112</v>
      </c>
      <c r="D2" s="14" t="s">
        <v>113</v>
      </c>
      <c r="E2" s="14" t="s">
        <v>111</v>
      </c>
      <c r="F2" s="14" t="s">
        <v>28</v>
      </c>
    </row>
    <row r="3" spans="1:7" x14ac:dyDescent="0.25">
      <c r="A3" s="17"/>
      <c r="B3" s="18" t="s">
        <v>19</v>
      </c>
      <c r="C3" s="18" t="s">
        <v>24</v>
      </c>
      <c r="D3" s="18" t="s">
        <v>22</v>
      </c>
      <c r="E3" s="18" t="s">
        <v>111</v>
      </c>
      <c r="F3" s="18" t="s">
        <v>28</v>
      </c>
    </row>
    <row r="4" spans="1:7" ht="30" x14ac:dyDescent="0.25">
      <c r="A4" s="19" t="s">
        <v>1</v>
      </c>
      <c r="B4" s="20">
        <f>COUNTIF(Sheet!$C$3:$C$42,Auswertung!B2)</f>
        <v>23</v>
      </c>
      <c r="C4" s="20">
        <f>COUNTIF(Sheet!$C$3:$C$42,Auswertung!C2)</f>
        <v>5</v>
      </c>
      <c r="D4" s="20">
        <f>COUNTIF(Sheet!$C$3:$C$42,Auswertung!D2)</f>
        <v>3</v>
      </c>
      <c r="E4" s="20">
        <f>COUNTIF(Sheet!$C$3:$C$42,Auswertung!E2)</f>
        <v>1</v>
      </c>
      <c r="F4" s="20">
        <f>COUNTIF(Sheet!$C$3:$C$42,Auswertung!F2)</f>
        <v>0</v>
      </c>
      <c r="G4">
        <f>SUM(B4:F4)</f>
        <v>32</v>
      </c>
    </row>
    <row r="5" spans="1:7" x14ac:dyDescent="0.25">
      <c r="A5" s="21"/>
      <c r="B5" s="22">
        <f>B4/$G4</f>
        <v>0.71875</v>
      </c>
      <c r="C5" s="22">
        <f t="shared" ref="C5:F5" si="0">C4/$G4</f>
        <v>0.15625</v>
      </c>
      <c r="D5" s="22">
        <f t="shared" si="0"/>
        <v>9.375E-2</v>
      </c>
      <c r="E5" s="22">
        <f t="shared" si="0"/>
        <v>3.125E-2</v>
      </c>
      <c r="F5" s="22">
        <f t="shared" si="0"/>
        <v>0</v>
      </c>
    </row>
    <row r="6" spans="1:7" ht="45" x14ac:dyDescent="0.25">
      <c r="A6" s="4" t="s">
        <v>2</v>
      </c>
      <c r="B6" s="15">
        <f>COUNTIF(Sheet!$E$3:$E$42,Auswertung!B$2)</f>
        <v>27</v>
      </c>
      <c r="C6" s="15">
        <f>COUNTIF(Sheet!$E$3:$E$42,Auswertung!C$2)</f>
        <v>3</v>
      </c>
      <c r="D6" s="15">
        <f>COUNTIF(Sheet!$E$3:$E$42,Auswertung!D$2)</f>
        <v>0</v>
      </c>
      <c r="E6" s="15">
        <f>COUNTIF(Sheet!$E$3:$E$42,Auswertung!E$2)</f>
        <v>0</v>
      </c>
      <c r="F6" s="15">
        <f>COUNTIF(Sheet!$E$3:$E$42,Auswertung!F$2)</f>
        <v>2</v>
      </c>
      <c r="G6">
        <f t="shared" ref="G6:G24" si="1">SUM(B6:F6)</f>
        <v>32</v>
      </c>
    </row>
    <row r="7" spans="1:7" x14ac:dyDescent="0.25">
      <c r="A7" s="21"/>
      <c r="B7" s="22">
        <f>B6/$G6</f>
        <v>0.84375</v>
      </c>
      <c r="C7" s="22">
        <f t="shared" ref="C7" si="2">C6/$G6</f>
        <v>9.375E-2</v>
      </c>
      <c r="D7" s="22">
        <f t="shared" ref="D7" si="3">D6/$G6</f>
        <v>0</v>
      </c>
      <c r="E7" s="22">
        <f t="shared" ref="E7" si="4">E6/$G6</f>
        <v>0</v>
      </c>
      <c r="F7" s="22">
        <f t="shared" ref="F7" si="5">F6/$G6</f>
        <v>6.25E-2</v>
      </c>
    </row>
    <row r="8" spans="1:7" ht="30" x14ac:dyDescent="0.25">
      <c r="A8" s="4" t="s">
        <v>3</v>
      </c>
      <c r="B8" s="15">
        <f>COUNTIF(Sheet!$G$3:$G$42,Auswertung!B$2)</f>
        <v>26</v>
      </c>
      <c r="C8" s="15">
        <f>COUNTIF(Sheet!$G$3:$G$42,Auswertung!C$2)</f>
        <v>5</v>
      </c>
      <c r="D8" s="15">
        <f>COUNTIF(Sheet!$G$3:$G$42,Auswertung!D$2)</f>
        <v>0</v>
      </c>
      <c r="E8" s="15">
        <f>COUNTIF(Sheet!$G$3:$G$42,Auswertung!E$2)</f>
        <v>0</v>
      </c>
      <c r="F8" s="15">
        <f>COUNTIF(Sheet!$G$3:$G$42,Auswertung!F$2)</f>
        <v>1</v>
      </c>
      <c r="G8">
        <f t="shared" si="1"/>
        <v>32</v>
      </c>
    </row>
    <row r="9" spans="1:7" x14ac:dyDescent="0.25">
      <c r="A9" s="21"/>
      <c r="B9" s="22">
        <f>B8/$G8</f>
        <v>0.8125</v>
      </c>
      <c r="C9" s="22">
        <f t="shared" ref="C9" si="6">C8/$G8</f>
        <v>0.15625</v>
      </c>
      <c r="D9" s="22">
        <f t="shared" ref="D9" si="7">D8/$G8</f>
        <v>0</v>
      </c>
      <c r="E9" s="22">
        <f t="shared" ref="E9" si="8">E8/$G8</f>
        <v>0</v>
      </c>
      <c r="F9" s="22">
        <f t="shared" ref="F9" si="9">F8/$G8</f>
        <v>3.125E-2</v>
      </c>
    </row>
    <row r="10" spans="1:7" ht="30" x14ac:dyDescent="0.25">
      <c r="A10" s="4" t="s">
        <v>4</v>
      </c>
      <c r="B10" s="15">
        <f>COUNTIF(Sheet!$I$3:$I$42,Auswertung!B$2)</f>
        <v>22</v>
      </c>
      <c r="C10" s="15">
        <f>COUNTIF(Sheet!$I$3:$I$42,Auswertung!C$2)</f>
        <v>5</v>
      </c>
      <c r="D10" s="15">
        <f>COUNTIF(Sheet!$I$3:$I$42,Auswertung!D$2)</f>
        <v>2</v>
      </c>
      <c r="E10" s="15">
        <f>COUNTIF(Sheet!$I$3:$I$42,Auswertung!E$2)</f>
        <v>2</v>
      </c>
      <c r="F10" s="15">
        <f>COUNTIF(Sheet!$I$3:$I$42,Auswertung!F$2)</f>
        <v>1</v>
      </c>
      <c r="G10">
        <f t="shared" si="1"/>
        <v>32</v>
      </c>
    </row>
    <row r="11" spans="1:7" x14ac:dyDescent="0.25">
      <c r="A11" s="21"/>
      <c r="B11" s="22">
        <f>B10/$G10</f>
        <v>0.6875</v>
      </c>
      <c r="C11" s="22">
        <f t="shared" ref="C11" si="10">C10/$G10</f>
        <v>0.15625</v>
      </c>
      <c r="D11" s="22">
        <f t="shared" ref="D11" si="11">D10/$G10</f>
        <v>6.25E-2</v>
      </c>
      <c r="E11" s="22">
        <f t="shared" ref="E11" si="12">E10/$G10</f>
        <v>6.25E-2</v>
      </c>
      <c r="F11" s="22">
        <f t="shared" ref="F11" si="13">F10/$G10</f>
        <v>3.125E-2</v>
      </c>
    </row>
    <row r="12" spans="1:7" ht="30" x14ac:dyDescent="0.25">
      <c r="A12" s="4" t="s">
        <v>5</v>
      </c>
      <c r="B12" s="15">
        <f>COUNTIF(Sheet!$K$3:$K$42,Auswertung!B$2)</f>
        <v>22</v>
      </c>
      <c r="C12" s="15">
        <f>COUNTIF(Sheet!$K$3:$K$42,Auswertung!C$2)</f>
        <v>6</v>
      </c>
      <c r="D12" s="15">
        <f>COUNTIF(Sheet!$K$3:$K$42,Auswertung!D$2)</f>
        <v>1</v>
      </c>
      <c r="E12" s="15">
        <f>COUNTIF(Sheet!$K$3:$K$42,Auswertung!E$2)</f>
        <v>2</v>
      </c>
      <c r="F12" s="15">
        <f>COUNTIF(Sheet!$K$3:$K$42,Auswertung!F$2)</f>
        <v>1</v>
      </c>
      <c r="G12">
        <f t="shared" si="1"/>
        <v>32</v>
      </c>
    </row>
    <row r="13" spans="1:7" x14ac:dyDescent="0.25">
      <c r="A13" s="21"/>
      <c r="B13" s="22">
        <f>B12/$G12</f>
        <v>0.6875</v>
      </c>
      <c r="C13" s="22">
        <f t="shared" ref="C13" si="14">C12/$G12</f>
        <v>0.1875</v>
      </c>
      <c r="D13" s="22">
        <f t="shared" ref="D13" si="15">D12/$G12</f>
        <v>3.125E-2</v>
      </c>
      <c r="E13" s="22">
        <f t="shared" ref="E13" si="16">E12/$G12</f>
        <v>6.25E-2</v>
      </c>
      <c r="F13" s="22">
        <f t="shared" ref="F13" si="17">F12/$G12</f>
        <v>3.125E-2</v>
      </c>
    </row>
    <row r="14" spans="1:7" ht="45" x14ac:dyDescent="0.25">
      <c r="A14" s="4" t="s">
        <v>6</v>
      </c>
      <c r="B14" s="15">
        <f>COUNTIF(Sheet!$M$3:$M$42,Auswertung!B$2)</f>
        <v>16</v>
      </c>
      <c r="C14" s="15">
        <f>COUNTIF(Sheet!$M$3:$M$42,Auswertung!C$2)</f>
        <v>6</v>
      </c>
      <c r="D14" s="15">
        <f>COUNTIF(Sheet!$M$3:$M$42,Auswertung!D$2)</f>
        <v>4</v>
      </c>
      <c r="E14" s="15">
        <f>COUNTIF(Sheet!$M$3:$M$42,Auswertung!E$2)</f>
        <v>4</v>
      </c>
      <c r="F14" s="15">
        <f>COUNTIF(Sheet!$M$3:$M$42,Auswertung!F$2)</f>
        <v>2</v>
      </c>
      <c r="G14">
        <f t="shared" si="1"/>
        <v>32</v>
      </c>
    </row>
    <row r="15" spans="1:7" x14ac:dyDescent="0.25">
      <c r="A15" s="21"/>
      <c r="B15" s="22">
        <f>B14/$G14</f>
        <v>0.5</v>
      </c>
      <c r="C15" s="22">
        <f t="shared" ref="C15" si="18">C14/$G14</f>
        <v>0.1875</v>
      </c>
      <c r="D15" s="22">
        <f t="shared" ref="D15" si="19">D14/$G14</f>
        <v>0.125</v>
      </c>
      <c r="E15" s="22">
        <f t="shared" ref="E15" si="20">E14/$G14</f>
        <v>0.125</v>
      </c>
      <c r="F15" s="22">
        <f t="shared" ref="F15" si="21">F14/$G14</f>
        <v>6.25E-2</v>
      </c>
    </row>
    <row r="16" spans="1:7" ht="30" x14ac:dyDescent="0.25">
      <c r="A16" s="4" t="s">
        <v>7</v>
      </c>
      <c r="B16" s="15">
        <f>COUNTIF(Sheet!$O$3:$O$42,Auswertung!B$3)</f>
        <v>21</v>
      </c>
      <c r="C16" s="15">
        <f>COUNTIF(Sheet!$O$3:$O$42,Auswertung!C$3)</f>
        <v>5</v>
      </c>
      <c r="D16" s="15">
        <f>COUNTIF(Sheet!$O$3:$O$42,Auswertung!D$3)</f>
        <v>2</v>
      </c>
      <c r="E16" s="15">
        <f>COUNTIF(Sheet!$O$3:$O$42,Auswertung!E$3)</f>
        <v>0</v>
      </c>
      <c r="F16" s="15">
        <f>COUNTIF(Sheet!$O$3:$O$42,Auswertung!F$3)</f>
        <v>4</v>
      </c>
      <c r="G16">
        <f t="shared" si="1"/>
        <v>32</v>
      </c>
    </row>
    <row r="17" spans="1:7" x14ac:dyDescent="0.25">
      <c r="A17" s="21"/>
      <c r="B17" s="22">
        <f>B16/$G16</f>
        <v>0.65625</v>
      </c>
      <c r="C17" s="22">
        <f t="shared" ref="C17" si="22">C16/$G16</f>
        <v>0.15625</v>
      </c>
      <c r="D17" s="22">
        <f t="shared" ref="D17" si="23">D16/$G16</f>
        <v>6.25E-2</v>
      </c>
      <c r="E17" s="22">
        <f t="shared" ref="E17" si="24">E16/$G16</f>
        <v>0</v>
      </c>
      <c r="F17" s="22">
        <f t="shared" ref="F17" si="25">F16/$G16</f>
        <v>0.125</v>
      </c>
    </row>
    <row r="18" spans="1:7" x14ac:dyDescent="0.25">
      <c r="A18" s="4" t="s">
        <v>8</v>
      </c>
      <c r="B18" s="15">
        <f>COUNTIF(Sheet!$Q$3:$Q$42,Auswertung!B$3)</f>
        <v>20</v>
      </c>
      <c r="C18" s="15">
        <f>COUNTIF(Sheet!$Q$3:$Q$42,Auswertung!C$3)</f>
        <v>4</v>
      </c>
      <c r="D18" s="15">
        <f>COUNTIF(Sheet!$Q$3:$Q$42,Auswertung!D$3)</f>
        <v>4</v>
      </c>
      <c r="E18" s="15">
        <f>COUNTIF(Sheet!$Q$3:$Q$42,Auswertung!E$3)</f>
        <v>0</v>
      </c>
      <c r="F18" s="15">
        <f>COUNTIF(Sheet!$Q$3:$Q$42,Auswertung!F$3)</f>
        <v>4</v>
      </c>
      <c r="G18">
        <f t="shared" si="1"/>
        <v>32</v>
      </c>
    </row>
    <row r="19" spans="1:7" x14ac:dyDescent="0.25">
      <c r="A19" s="21"/>
      <c r="B19" s="22">
        <f>B18/$G18</f>
        <v>0.625</v>
      </c>
      <c r="C19" s="22">
        <f t="shared" ref="C19" si="26">C18/$G18</f>
        <v>0.125</v>
      </c>
      <c r="D19" s="22">
        <f t="shared" ref="D19" si="27">D18/$G18</f>
        <v>0.125</v>
      </c>
      <c r="E19" s="22">
        <f t="shared" ref="E19" si="28">E18/$G18</f>
        <v>0</v>
      </c>
      <c r="F19" s="22">
        <f t="shared" ref="F19" si="29">F18/$G18</f>
        <v>0.125</v>
      </c>
    </row>
    <row r="20" spans="1:7" ht="30" x14ac:dyDescent="0.25">
      <c r="A20" s="4" t="s">
        <v>9</v>
      </c>
      <c r="B20" s="15">
        <f>COUNTIF(Sheet!$S$3:$S$42,Auswertung!B$3)</f>
        <v>20</v>
      </c>
      <c r="C20" s="15">
        <f>COUNTIF(Sheet!$S$3:$S$42,Auswertung!C$3)</f>
        <v>2</v>
      </c>
      <c r="D20" s="15">
        <f>COUNTIF(Sheet!$S$3:$S$42,Auswertung!D$3)</f>
        <v>7</v>
      </c>
      <c r="E20" s="15">
        <f>COUNTIF(Sheet!$S$3:$S$42,Auswertung!E$3)</f>
        <v>0</v>
      </c>
      <c r="F20" s="15">
        <f>COUNTIF(Sheet!$S$3:$S$42,Auswertung!F$3)</f>
        <v>3</v>
      </c>
      <c r="G20">
        <f t="shared" si="1"/>
        <v>32</v>
      </c>
    </row>
    <row r="21" spans="1:7" x14ac:dyDescent="0.25">
      <c r="A21" s="21"/>
      <c r="B21" s="22">
        <f>B20/$G20</f>
        <v>0.625</v>
      </c>
      <c r="C21" s="22">
        <f t="shared" ref="C21" si="30">C20/$G20</f>
        <v>6.25E-2</v>
      </c>
      <c r="D21" s="22">
        <f t="shared" ref="D21" si="31">D20/$G20</f>
        <v>0.21875</v>
      </c>
      <c r="E21" s="22">
        <f t="shared" ref="E21" si="32">E20/$G20</f>
        <v>0</v>
      </c>
      <c r="F21" s="22">
        <f t="shared" ref="F21" si="33">F20/$G20</f>
        <v>9.375E-2</v>
      </c>
    </row>
    <row r="22" spans="1:7" ht="75" x14ac:dyDescent="0.25">
      <c r="A22" s="4" t="s">
        <v>10</v>
      </c>
      <c r="B22" s="15">
        <f>COUNTIF(Sheet!$U$3:$U$42,Auswertung!B$2)</f>
        <v>23</v>
      </c>
      <c r="C22" s="15">
        <f>COUNTIF(Sheet!$U$3:$U$42,Auswertung!C$2)</f>
        <v>5</v>
      </c>
      <c r="D22" s="15">
        <f>COUNTIF(Sheet!$U$3:$U$42,Auswertung!D$2)</f>
        <v>2</v>
      </c>
      <c r="E22" s="15">
        <f>COUNTIF(Sheet!$U$3:$U$42,Auswertung!E$2)</f>
        <v>1</v>
      </c>
      <c r="F22" s="15">
        <f>COUNTIF(Sheet!$U$3:$U$42,Auswertung!F$2)</f>
        <v>1</v>
      </c>
      <c r="G22">
        <f t="shared" si="1"/>
        <v>32</v>
      </c>
    </row>
    <row r="23" spans="1:7" x14ac:dyDescent="0.25">
      <c r="A23" s="21"/>
      <c r="B23" s="22">
        <f>B22/$G22</f>
        <v>0.71875</v>
      </c>
      <c r="C23" s="22">
        <f t="shared" ref="C23" si="34">C22/$G22</f>
        <v>0.15625</v>
      </c>
      <c r="D23" s="22">
        <f t="shared" ref="D23" si="35">D22/$G22</f>
        <v>6.25E-2</v>
      </c>
      <c r="E23" s="22">
        <f t="shared" ref="E23" si="36">E22/$G22</f>
        <v>3.125E-2</v>
      </c>
      <c r="F23" s="22">
        <f t="shared" ref="F23" si="37">F22/$G22</f>
        <v>3.125E-2</v>
      </c>
    </row>
    <row r="24" spans="1:7" ht="75" x14ac:dyDescent="0.25">
      <c r="A24" s="4" t="s">
        <v>11</v>
      </c>
      <c r="B24" s="15">
        <f>COUNTIF(Sheet!$W$3:$W$42,Auswertung!B$2)</f>
        <v>13</v>
      </c>
      <c r="C24" s="15">
        <f>COUNTIF(Sheet!$W$3:$W$42,Auswertung!C$2)</f>
        <v>6</v>
      </c>
      <c r="D24" s="15">
        <f>COUNTIF(Sheet!$W$3:$W$42,Auswertung!D$2)</f>
        <v>5</v>
      </c>
      <c r="E24" s="15">
        <f>COUNTIF(Sheet!$W$3:$W$42,Auswertung!E$2)</f>
        <v>4</v>
      </c>
      <c r="F24" s="15">
        <f>COUNTIF(Sheet!$W$3:$W$42,Auswertung!F$2)</f>
        <v>4</v>
      </c>
      <c r="G24">
        <f t="shared" si="1"/>
        <v>32</v>
      </c>
    </row>
    <row r="25" spans="1:7" x14ac:dyDescent="0.25">
      <c r="A25" s="21"/>
      <c r="B25" s="22">
        <f>B24/$G24</f>
        <v>0.40625</v>
      </c>
      <c r="C25" s="22">
        <f t="shared" ref="C25" si="38">C24/$G24</f>
        <v>0.1875</v>
      </c>
      <c r="D25" s="22">
        <f t="shared" ref="D25" si="39">D24/$G24</f>
        <v>0.15625</v>
      </c>
      <c r="E25" s="22">
        <f t="shared" ref="E25" si="40">E24/$G24</f>
        <v>0.125</v>
      </c>
      <c r="F25" s="22">
        <f t="shared" ref="F25" si="41">F24/$G24</f>
        <v>0.125</v>
      </c>
    </row>
  </sheetData>
  <sheetProtection algorithmName="SHA-512" hashValue="sjVf/td56RQF5FMD2tYEBrf1Txfffqn+ZBb13Gy3DfFvCmBCG/yp+88Vj12jCVNhGQjixEVCOMV8lY0iD+ygKg==" saltValue="+zi3HmtxA4ETc6iZ2CiPYg==" spinCount="100000" sheet="1" objects="1" scenarios="1"/>
  <pageMargins left="0.7" right="0.7" top="0.78740157499999996" bottom="0.78740157499999996"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workbookViewId="0">
      <selection activeCell="D7" sqref="D7"/>
    </sheetView>
  </sheetViews>
  <sheetFormatPr baseColWidth="10" defaultColWidth="9.140625" defaultRowHeight="15" x14ac:dyDescent="0.25"/>
  <cols>
    <col min="1" max="1" width="19.85546875" bestFit="1" customWidth="1"/>
    <col min="2" max="2" width="31" bestFit="1" customWidth="1"/>
    <col min="4" max="4" width="47.28515625" style="8" customWidth="1"/>
    <col min="6" max="6" width="47.28515625" style="8" customWidth="1"/>
    <col min="8" max="8" width="47.28515625" style="6" customWidth="1"/>
    <col min="10" max="10" width="47.28515625" style="6" customWidth="1"/>
    <col min="12" max="12" width="47.28515625" style="6" customWidth="1"/>
    <col min="14" max="14" width="47.28515625" style="6" customWidth="1"/>
    <col min="16" max="16" width="47.28515625" style="6" customWidth="1"/>
    <col min="18" max="18" width="47.28515625" style="3" customWidth="1"/>
    <col min="20" max="20" width="47.28515625" style="3" customWidth="1"/>
    <col min="22" max="22" width="47.28515625" style="3" customWidth="1"/>
    <col min="24" max="24" width="47.28515625" style="6" customWidth="1"/>
    <col min="25" max="26" width="52.28515625" style="10" customWidth="1"/>
  </cols>
  <sheetData>
    <row r="1" spans="1:26" s="1" customFormat="1" ht="14.25" x14ac:dyDescent="0.2">
      <c r="A1" s="1" t="s">
        <v>0</v>
      </c>
      <c r="C1" s="11" t="s">
        <v>1</v>
      </c>
      <c r="D1" s="7"/>
      <c r="E1" s="11" t="s">
        <v>2</v>
      </c>
      <c r="F1" s="7"/>
      <c r="G1" s="11" t="s">
        <v>3</v>
      </c>
      <c r="H1" s="5"/>
      <c r="I1" s="11" t="s">
        <v>4</v>
      </c>
      <c r="J1" s="5"/>
      <c r="K1" s="11" t="s">
        <v>5</v>
      </c>
      <c r="L1" s="5"/>
      <c r="M1" s="11" t="s">
        <v>6</v>
      </c>
      <c r="N1" s="5"/>
      <c r="O1" s="11" t="s">
        <v>7</v>
      </c>
      <c r="P1" s="5"/>
      <c r="Q1" s="11" t="s">
        <v>8</v>
      </c>
      <c r="R1" s="2"/>
      <c r="S1" s="11" t="s">
        <v>9</v>
      </c>
      <c r="T1" s="2"/>
      <c r="U1" s="11" t="s">
        <v>10</v>
      </c>
      <c r="V1" s="2"/>
      <c r="W1" s="11" t="s">
        <v>11</v>
      </c>
      <c r="X1" s="5"/>
      <c r="Y1" s="9" t="s">
        <v>12</v>
      </c>
      <c r="Z1" s="9" t="s">
        <v>13</v>
      </c>
    </row>
    <row r="2" spans="1:26" s="1" customFormat="1" ht="14.25" x14ac:dyDescent="0.2">
      <c r="A2" s="1" t="s">
        <v>14</v>
      </c>
      <c r="B2" s="1" t="s">
        <v>15</v>
      </c>
      <c r="C2" s="1" t="s">
        <v>14</v>
      </c>
      <c r="D2" s="7" t="s">
        <v>16</v>
      </c>
      <c r="E2" s="1" t="s">
        <v>14</v>
      </c>
      <c r="F2" s="7" t="s">
        <v>16</v>
      </c>
      <c r="G2" s="1" t="s">
        <v>14</v>
      </c>
      <c r="H2" s="5" t="s">
        <v>16</v>
      </c>
      <c r="I2" s="1" t="s">
        <v>14</v>
      </c>
      <c r="J2" s="5" t="s">
        <v>16</v>
      </c>
      <c r="K2" s="1" t="s">
        <v>14</v>
      </c>
      <c r="L2" s="5" t="s">
        <v>16</v>
      </c>
      <c r="M2" s="1" t="s">
        <v>14</v>
      </c>
      <c r="N2" s="5" t="s">
        <v>16</v>
      </c>
      <c r="O2" s="1" t="s">
        <v>14</v>
      </c>
      <c r="P2" s="5" t="s">
        <v>16</v>
      </c>
      <c r="Q2" s="1" t="s">
        <v>14</v>
      </c>
      <c r="R2" s="2" t="s">
        <v>16</v>
      </c>
      <c r="S2" s="1" t="s">
        <v>14</v>
      </c>
      <c r="T2" s="2" t="s">
        <v>16</v>
      </c>
      <c r="U2" s="1" t="s">
        <v>14</v>
      </c>
      <c r="V2" s="2" t="s">
        <v>16</v>
      </c>
      <c r="W2" s="1" t="s">
        <v>14</v>
      </c>
      <c r="X2" s="5" t="s">
        <v>16</v>
      </c>
      <c r="Y2" s="9" t="s">
        <v>17</v>
      </c>
      <c r="Z2" s="9" t="s">
        <v>17</v>
      </c>
    </row>
    <row r="3" spans="1:26" ht="23.25" x14ac:dyDescent="0.25">
      <c r="A3" t="s">
        <v>18</v>
      </c>
      <c r="C3" t="s">
        <v>19</v>
      </c>
      <c r="D3" s="8" t="s">
        <v>20</v>
      </c>
      <c r="E3" t="s">
        <v>21</v>
      </c>
      <c r="G3" t="s">
        <v>21</v>
      </c>
      <c r="I3" t="s">
        <v>21</v>
      </c>
      <c r="K3" t="s">
        <v>21</v>
      </c>
      <c r="M3" t="s">
        <v>21</v>
      </c>
      <c r="O3" t="s">
        <v>22</v>
      </c>
      <c r="Q3" t="s">
        <v>22</v>
      </c>
      <c r="S3" t="s">
        <v>22</v>
      </c>
      <c r="U3" t="s">
        <v>21</v>
      </c>
      <c r="W3" t="s">
        <v>21</v>
      </c>
    </row>
    <row r="4" spans="1:26" ht="96.75" x14ac:dyDescent="0.25">
      <c r="A4" t="s">
        <v>18</v>
      </c>
      <c r="C4" t="s">
        <v>19</v>
      </c>
      <c r="E4" t="s">
        <v>21</v>
      </c>
      <c r="G4" t="s">
        <v>21</v>
      </c>
      <c r="I4" t="s">
        <v>21</v>
      </c>
      <c r="K4" t="s">
        <v>21</v>
      </c>
      <c r="M4" t="s">
        <v>21</v>
      </c>
      <c r="N4" s="6" t="s">
        <v>23</v>
      </c>
      <c r="O4" t="s">
        <v>21</v>
      </c>
      <c r="Q4" t="s">
        <v>24</v>
      </c>
      <c r="S4" t="s">
        <v>24</v>
      </c>
      <c r="U4" t="s">
        <v>21</v>
      </c>
      <c r="W4" t="s">
        <v>25</v>
      </c>
      <c r="X4" s="6" t="s">
        <v>26</v>
      </c>
    </row>
    <row r="5" spans="1:26" x14ac:dyDescent="0.25">
      <c r="A5" t="s">
        <v>18</v>
      </c>
      <c r="C5" t="s">
        <v>19</v>
      </c>
      <c r="E5" t="s">
        <v>21</v>
      </c>
      <c r="G5" t="s">
        <v>21</v>
      </c>
      <c r="I5" t="s">
        <v>21</v>
      </c>
      <c r="K5" t="s">
        <v>21</v>
      </c>
      <c r="M5" t="s">
        <v>27</v>
      </c>
      <c r="O5" t="s">
        <v>28</v>
      </c>
      <c r="Q5" t="s">
        <v>28</v>
      </c>
      <c r="S5" t="s">
        <v>28</v>
      </c>
      <c r="U5" t="s">
        <v>21</v>
      </c>
      <c r="W5" t="s">
        <v>21</v>
      </c>
    </row>
    <row r="6" spans="1:26" ht="36.75" x14ac:dyDescent="0.25">
      <c r="A6" t="s">
        <v>15</v>
      </c>
      <c r="B6" t="s">
        <v>29</v>
      </c>
      <c r="C6" t="s">
        <v>19</v>
      </c>
      <c r="E6" t="s">
        <v>25</v>
      </c>
      <c r="G6" t="s">
        <v>25</v>
      </c>
      <c r="H6" s="6" t="s">
        <v>30</v>
      </c>
      <c r="I6" t="s">
        <v>25</v>
      </c>
      <c r="K6" t="s">
        <v>25</v>
      </c>
      <c r="M6" t="s">
        <v>21</v>
      </c>
      <c r="O6" t="s">
        <v>21</v>
      </c>
      <c r="Q6" t="s">
        <v>21</v>
      </c>
      <c r="S6" t="s">
        <v>21</v>
      </c>
      <c r="U6" t="s">
        <v>25</v>
      </c>
      <c r="W6" t="s">
        <v>28</v>
      </c>
      <c r="Y6" s="10" t="s">
        <v>31</v>
      </c>
    </row>
    <row r="7" spans="1:26" ht="72.75" x14ac:dyDescent="0.25">
      <c r="A7" t="s">
        <v>18</v>
      </c>
      <c r="C7" t="s">
        <v>19</v>
      </c>
      <c r="D7" s="8" t="s">
        <v>32</v>
      </c>
      <c r="E7" t="s">
        <v>21</v>
      </c>
      <c r="F7" s="8" t="s">
        <v>33</v>
      </c>
      <c r="G7" t="s">
        <v>25</v>
      </c>
      <c r="H7" s="6" t="s">
        <v>34</v>
      </c>
      <c r="I7" t="s">
        <v>21</v>
      </c>
      <c r="J7" s="6" t="s">
        <v>35</v>
      </c>
      <c r="K7" t="s">
        <v>21</v>
      </c>
      <c r="L7" s="6" t="s">
        <v>36</v>
      </c>
      <c r="M7" t="s">
        <v>21</v>
      </c>
      <c r="O7" t="s">
        <v>21</v>
      </c>
      <c r="Q7" t="s">
        <v>21</v>
      </c>
      <c r="S7" t="s">
        <v>21</v>
      </c>
      <c r="U7" t="s">
        <v>21</v>
      </c>
      <c r="W7" t="s">
        <v>25</v>
      </c>
      <c r="X7" s="6" t="s">
        <v>37</v>
      </c>
      <c r="Y7" s="10" t="s">
        <v>38</v>
      </c>
      <c r="Z7" s="10" t="s">
        <v>39</v>
      </c>
    </row>
    <row r="8" spans="1:26" ht="48.75" x14ac:dyDescent="0.25">
      <c r="A8" t="s">
        <v>18</v>
      </c>
      <c r="C8" t="s">
        <v>19</v>
      </c>
      <c r="E8" t="s">
        <v>21</v>
      </c>
      <c r="G8" t="s">
        <v>21</v>
      </c>
      <c r="I8" t="s">
        <v>21</v>
      </c>
      <c r="K8" t="s">
        <v>21</v>
      </c>
      <c r="M8" t="s">
        <v>39</v>
      </c>
      <c r="N8" s="6" t="s">
        <v>40</v>
      </c>
      <c r="O8" t="s">
        <v>21</v>
      </c>
      <c r="Q8" t="s">
        <v>21</v>
      </c>
      <c r="S8" t="s">
        <v>21</v>
      </c>
      <c r="U8" t="s">
        <v>21</v>
      </c>
      <c r="W8" t="s">
        <v>21</v>
      </c>
      <c r="Y8" s="10" t="s">
        <v>41</v>
      </c>
    </row>
    <row r="9" spans="1:26" ht="360.75" x14ac:dyDescent="0.25">
      <c r="A9" t="s">
        <v>18</v>
      </c>
      <c r="C9" t="s">
        <v>39</v>
      </c>
      <c r="D9" s="8" t="s">
        <v>42</v>
      </c>
      <c r="E9" t="s">
        <v>21</v>
      </c>
      <c r="F9" s="8" t="s">
        <v>43</v>
      </c>
      <c r="G9" t="s">
        <v>21</v>
      </c>
      <c r="H9" s="6" t="s">
        <v>44</v>
      </c>
      <c r="I9" t="s">
        <v>39</v>
      </c>
      <c r="J9" s="6" t="s">
        <v>45</v>
      </c>
      <c r="K9" t="s">
        <v>21</v>
      </c>
      <c r="L9" s="6" t="s">
        <v>46</v>
      </c>
      <c r="M9" t="s">
        <v>21</v>
      </c>
      <c r="O9" t="s">
        <v>21</v>
      </c>
      <c r="Q9" t="s">
        <v>21</v>
      </c>
      <c r="R9" s="3" t="s">
        <v>47</v>
      </c>
      <c r="S9" t="s">
        <v>21</v>
      </c>
      <c r="U9" t="s">
        <v>21</v>
      </c>
      <c r="V9" s="3" t="s">
        <v>48</v>
      </c>
      <c r="W9" t="s">
        <v>27</v>
      </c>
      <c r="X9" s="6" t="s">
        <v>49</v>
      </c>
      <c r="Y9" s="10" t="s">
        <v>50</v>
      </c>
    </row>
    <row r="10" spans="1:26" ht="156.75" x14ac:dyDescent="0.25">
      <c r="A10" t="s">
        <v>18</v>
      </c>
      <c r="C10" t="s">
        <v>19</v>
      </c>
      <c r="E10" t="s">
        <v>21</v>
      </c>
      <c r="G10" t="s">
        <v>21</v>
      </c>
      <c r="I10" t="s">
        <v>21</v>
      </c>
      <c r="K10" t="s">
        <v>25</v>
      </c>
      <c r="M10" t="s">
        <v>39</v>
      </c>
      <c r="N10" s="6" t="s">
        <v>51</v>
      </c>
      <c r="O10" t="s">
        <v>22</v>
      </c>
      <c r="Q10" t="s">
        <v>22</v>
      </c>
      <c r="S10" t="s">
        <v>22</v>
      </c>
      <c r="U10" t="s">
        <v>21</v>
      </c>
      <c r="W10" t="s">
        <v>27</v>
      </c>
      <c r="Y10" s="10" t="s">
        <v>52</v>
      </c>
    </row>
    <row r="11" spans="1:26" ht="48.75" x14ac:dyDescent="0.25">
      <c r="A11" t="s">
        <v>18</v>
      </c>
      <c r="C11" t="s">
        <v>19</v>
      </c>
      <c r="E11" t="s">
        <v>21</v>
      </c>
      <c r="G11" t="s">
        <v>21</v>
      </c>
      <c r="I11" t="s">
        <v>21</v>
      </c>
      <c r="K11" t="s">
        <v>21</v>
      </c>
      <c r="M11" t="s">
        <v>39</v>
      </c>
      <c r="N11" s="6" t="s">
        <v>53</v>
      </c>
      <c r="O11" t="s">
        <v>24</v>
      </c>
      <c r="P11" s="6" t="s">
        <v>54</v>
      </c>
      <c r="Q11" t="s">
        <v>21</v>
      </c>
      <c r="S11" t="s">
        <v>21</v>
      </c>
      <c r="U11" t="s">
        <v>27</v>
      </c>
      <c r="W11" t="s">
        <v>25</v>
      </c>
      <c r="Y11" s="10" t="s">
        <v>55</v>
      </c>
    </row>
    <row r="12" spans="1:26" ht="36.75" x14ac:dyDescent="0.25">
      <c r="A12" t="s">
        <v>18</v>
      </c>
      <c r="C12" t="s">
        <v>19</v>
      </c>
      <c r="E12" t="s">
        <v>21</v>
      </c>
      <c r="G12" t="s">
        <v>21</v>
      </c>
      <c r="I12" t="s">
        <v>21</v>
      </c>
      <c r="K12" t="s">
        <v>21</v>
      </c>
      <c r="M12" t="s">
        <v>39</v>
      </c>
      <c r="N12" s="6" t="s">
        <v>56</v>
      </c>
      <c r="O12" t="s">
        <v>24</v>
      </c>
      <c r="P12" s="6" t="s">
        <v>57</v>
      </c>
      <c r="Q12" t="s">
        <v>21</v>
      </c>
      <c r="S12" t="s">
        <v>22</v>
      </c>
      <c r="U12" t="s">
        <v>21</v>
      </c>
      <c r="W12" t="s">
        <v>39</v>
      </c>
      <c r="Y12" s="10" t="s">
        <v>58</v>
      </c>
    </row>
    <row r="13" spans="1:26" ht="75" x14ac:dyDescent="0.25">
      <c r="A13" t="s">
        <v>18</v>
      </c>
      <c r="C13" t="s">
        <v>25</v>
      </c>
      <c r="D13" s="8" t="s">
        <v>59</v>
      </c>
      <c r="E13" t="s">
        <v>21</v>
      </c>
      <c r="G13" t="s">
        <v>21</v>
      </c>
      <c r="I13" t="s">
        <v>21</v>
      </c>
      <c r="J13" s="6" t="s">
        <v>60</v>
      </c>
      <c r="K13" t="s">
        <v>21</v>
      </c>
      <c r="L13" s="6" t="s">
        <v>61</v>
      </c>
      <c r="M13" t="s">
        <v>25</v>
      </c>
      <c r="O13" t="s">
        <v>21</v>
      </c>
      <c r="Q13" t="s">
        <v>22</v>
      </c>
      <c r="R13" s="3" t="s">
        <v>62</v>
      </c>
      <c r="S13" t="s">
        <v>22</v>
      </c>
      <c r="T13" s="3" t="s">
        <v>63</v>
      </c>
      <c r="U13" t="s">
        <v>21</v>
      </c>
      <c r="W13" t="s">
        <v>25</v>
      </c>
      <c r="X13" s="6" t="s">
        <v>64</v>
      </c>
      <c r="Y13" s="10" t="s">
        <v>65</v>
      </c>
      <c r="Z13" s="10" t="s">
        <v>66</v>
      </c>
    </row>
    <row r="14" spans="1:26" ht="60.75" x14ac:dyDescent="0.25">
      <c r="A14" t="s">
        <v>18</v>
      </c>
      <c r="C14" t="s">
        <v>19</v>
      </c>
      <c r="D14" s="8" t="s">
        <v>67</v>
      </c>
      <c r="E14" t="s">
        <v>21</v>
      </c>
      <c r="F14" s="8" t="s">
        <v>68</v>
      </c>
      <c r="G14" t="s">
        <v>21</v>
      </c>
      <c r="H14" s="6" t="s">
        <v>69</v>
      </c>
      <c r="I14" t="s">
        <v>21</v>
      </c>
      <c r="K14" t="s">
        <v>21</v>
      </c>
      <c r="L14" s="6" t="s">
        <v>70</v>
      </c>
      <c r="M14" t="s">
        <v>21</v>
      </c>
      <c r="N14" s="6" t="s">
        <v>71</v>
      </c>
      <c r="O14" t="s">
        <v>21</v>
      </c>
      <c r="Q14" t="s">
        <v>21</v>
      </c>
      <c r="S14" t="s">
        <v>21</v>
      </c>
      <c r="U14" t="s">
        <v>25</v>
      </c>
      <c r="V14" s="3" t="s">
        <v>72</v>
      </c>
      <c r="W14" t="s">
        <v>27</v>
      </c>
      <c r="X14" s="6" t="s">
        <v>73</v>
      </c>
      <c r="Z14" s="10" t="s">
        <v>74</v>
      </c>
    </row>
    <row r="15" spans="1:26" x14ac:dyDescent="0.25">
      <c r="A15" t="s">
        <v>18</v>
      </c>
      <c r="C15" t="s">
        <v>19</v>
      </c>
      <c r="E15" t="s">
        <v>21</v>
      </c>
      <c r="G15" t="s">
        <v>21</v>
      </c>
      <c r="I15" t="s">
        <v>21</v>
      </c>
      <c r="K15" t="s">
        <v>21</v>
      </c>
      <c r="M15" t="s">
        <v>21</v>
      </c>
      <c r="O15" t="s">
        <v>21</v>
      </c>
      <c r="Q15" t="s">
        <v>21</v>
      </c>
      <c r="S15" t="s">
        <v>21</v>
      </c>
      <c r="U15" t="s">
        <v>21</v>
      </c>
      <c r="W15" t="s">
        <v>21</v>
      </c>
      <c r="Y15" s="10" t="s">
        <v>75</v>
      </c>
      <c r="Z15" s="10" t="s">
        <v>39</v>
      </c>
    </row>
    <row r="16" spans="1:26" ht="132.75" x14ac:dyDescent="0.25">
      <c r="A16" t="s">
        <v>18</v>
      </c>
      <c r="C16" t="s">
        <v>19</v>
      </c>
      <c r="E16" t="s">
        <v>21</v>
      </c>
      <c r="G16" t="s">
        <v>21</v>
      </c>
      <c r="I16" t="s">
        <v>21</v>
      </c>
      <c r="K16" t="s">
        <v>21</v>
      </c>
      <c r="M16" t="s">
        <v>27</v>
      </c>
      <c r="N16" s="6" t="s">
        <v>76</v>
      </c>
      <c r="O16" t="s">
        <v>21</v>
      </c>
      <c r="Q16" t="s">
        <v>21</v>
      </c>
      <c r="S16" t="s">
        <v>21</v>
      </c>
      <c r="U16" t="s">
        <v>21</v>
      </c>
      <c r="W16" t="s">
        <v>21</v>
      </c>
    </row>
    <row r="17" spans="1:26" ht="135" x14ac:dyDescent="0.25">
      <c r="A17" t="s">
        <v>18</v>
      </c>
      <c r="C17" t="s">
        <v>25</v>
      </c>
      <c r="E17" t="s">
        <v>21</v>
      </c>
      <c r="F17" s="8" t="s">
        <v>77</v>
      </c>
      <c r="G17" t="s">
        <v>21</v>
      </c>
      <c r="I17" t="s">
        <v>21</v>
      </c>
      <c r="J17" s="6" t="s">
        <v>78</v>
      </c>
      <c r="K17" t="s">
        <v>21</v>
      </c>
      <c r="L17" s="6" t="s">
        <v>79</v>
      </c>
      <c r="M17" t="s">
        <v>27</v>
      </c>
      <c r="N17" s="6" t="s">
        <v>80</v>
      </c>
      <c r="O17" t="s">
        <v>28</v>
      </c>
      <c r="Q17" t="s">
        <v>28</v>
      </c>
      <c r="S17" t="s">
        <v>22</v>
      </c>
      <c r="T17" s="3" t="s">
        <v>81</v>
      </c>
      <c r="U17" t="s">
        <v>27</v>
      </c>
      <c r="V17" s="3" t="s">
        <v>82</v>
      </c>
      <c r="W17" t="s">
        <v>39</v>
      </c>
      <c r="Y17" s="10" t="s">
        <v>83</v>
      </c>
      <c r="Z17" s="10" t="s">
        <v>84</v>
      </c>
    </row>
    <row r="18" spans="1:26" x14ac:dyDescent="0.25">
      <c r="A18" t="s">
        <v>18</v>
      </c>
      <c r="C18" t="s">
        <v>19</v>
      </c>
      <c r="E18" t="s">
        <v>21</v>
      </c>
      <c r="G18" t="s">
        <v>21</v>
      </c>
      <c r="I18" t="s">
        <v>21</v>
      </c>
      <c r="K18" t="s">
        <v>21</v>
      </c>
      <c r="M18" t="s">
        <v>21</v>
      </c>
      <c r="O18" t="s">
        <v>21</v>
      </c>
      <c r="Q18" t="s">
        <v>21</v>
      </c>
      <c r="S18" t="s">
        <v>21</v>
      </c>
      <c r="U18" t="s">
        <v>21</v>
      </c>
      <c r="W18" t="s">
        <v>21</v>
      </c>
    </row>
    <row r="19" spans="1:26" ht="48.75" x14ac:dyDescent="0.25">
      <c r="A19" t="s">
        <v>15</v>
      </c>
      <c r="B19" t="s">
        <v>85</v>
      </c>
      <c r="C19" t="s">
        <v>19</v>
      </c>
      <c r="E19" t="s">
        <v>21</v>
      </c>
      <c r="G19" t="s">
        <v>25</v>
      </c>
      <c r="I19" t="s">
        <v>21</v>
      </c>
      <c r="K19" t="s">
        <v>21</v>
      </c>
      <c r="M19" t="s">
        <v>21</v>
      </c>
      <c r="O19" t="s">
        <v>21</v>
      </c>
      <c r="Q19" t="s">
        <v>21</v>
      </c>
      <c r="S19" t="s">
        <v>21</v>
      </c>
      <c r="U19" t="s">
        <v>25</v>
      </c>
      <c r="W19" t="s">
        <v>21</v>
      </c>
      <c r="Y19" s="10" t="s">
        <v>86</v>
      </c>
    </row>
    <row r="20" spans="1:26" ht="105" x14ac:dyDescent="0.25">
      <c r="A20" t="s">
        <v>18</v>
      </c>
      <c r="C20" t="s">
        <v>25</v>
      </c>
      <c r="D20" s="8" t="s">
        <v>87</v>
      </c>
      <c r="E20" t="s">
        <v>21</v>
      </c>
      <c r="F20" s="8" t="s">
        <v>88</v>
      </c>
      <c r="G20" t="s">
        <v>21</v>
      </c>
      <c r="H20" s="6" t="s">
        <v>89</v>
      </c>
      <c r="I20" t="s">
        <v>25</v>
      </c>
      <c r="J20" s="6" t="s">
        <v>90</v>
      </c>
      <c r="K20" t="s">
        <v>21</v>
      </c>
      <c r="L20" s="6" t="s">
        <v>91</v>
      </c>
      <c r="M20" t="s">
        <v>25</v>
      </c>
      <c r="N20" s="6" t="s">
        <v>92</v>
      </c>
      <c r="O20" t="s">
        <v>21</v>
      </c>
      <c r="Q20" t="s">
        <v>21</v>
      </c>
      <c r="S20" t="s">
        <v>21</v>
      </c>
      <c r="T20" s="3" t="s">
        <v>93</v>
      </c>
      <c r="U20" t="s">
        <v>25</v>
      </c>
      <c r="V20" s="3" t="s">
        <v>94</v>
      </c>
      <c r="W20" t="s">
        <v>25</v>
      </c>
      <c r="X20" s="6" t="s">
        <v>95</v>
      </c>
      <c r="Y20" s="10" t="s">
        <v>96</v>
      </c>
      <c r="Z20" s="10" t="s">
        <v>97</v>
      </c>
    </row>
    <row r="21" spans="1:26" ht="36.75" x14ac:dyDescent="0.25">
      <c r="A21" t="s">
        <v>18</v>
      </c>
      <c r="C21" t="s">
        <v>19</v>
      </c>
      <c r="E21" t="s">
        <v>21</v>
      </c>
      <c r="G21" t="s">
        <v>21</v>
      </c>
      <c r="I21" t="s">
        <v>21</v>
      </c>
      <c r="K21" t="s">
        <v>21</v>
      </c>
      <c r="M21" t="s">
        <v>25</v>
      </c>
      <c r="N21" s="6" t="s">
        <v>98</v>
      </c>
      <c r="O21" t="s">
        <v>21</v>
      </c>
      <c r="Q21" t="s">
        <v>21</v>
      </c>
      <c r="S21" t="s">
        <v>21</v>
      </c>
      <c r="T21" s="3" t="s">
        <v>99</v>
      </c>
      <c r="U21" t="s">
        <v>21</v>
      </c>
      <c r="W21" t="s">
        <v>21</v>
      </c>
      <c r="X21" s="6" t="s">
        <v>100</v>
      </c>
      <c r="Y21" s="10" t="s">
        <v>101</v>
      </c>
    </row>
    <row r="22" spans="1:26" x14ac:dyDescent="0.25">
      <c r="A22" t="s">
        <v>18</v>
      </c>
      <c r="C22" t="s">
        <v>19</v>
      </c>
      <c r="E22" t="s">
        <v>21</v>
      </c>
      <c r="G22" t="s">
        <v>21</v>
      </c>
      <c r="I22" t="s">
        <v>21</v>
      </c>
      <c r="K22" t="s">
        <v>39</v>
      </c>
      <c r="M22" t="s">
        <v>21</v>
      </c>
      <c r="O22" t="s">
        <v>24</v>
      </c>
      <c r="Q22" t="s">
        <v>21</v>
      </c>
      <c r="S22" t="s">
        <v>21</v>
      </c>
      <c r="U22" t="s">
        <v>21</v>
      </c>
      <c r="W22" t="s">
        <v>39</v>
      </c>
    </row>
    <row r="23" spans="1:26" x14ac:dyDescent="0.25">
      <c r="A23" t="s">
        <v>18</v>
      </c>
      <c r="C23" t="s">
        <v>19</v>
      </c>
      <c r="E23" t="s">
        <v>21</v>
      </c>
      <c r="G23" t="s">
        <v>21</v>
      </c>
      <c r="I23" t="s">
        <v>21</v>
      </c>
      <c r="K23" t="s">
        <v>39</v>
      </c>
      <c r="M23" t="s">
        <v>27</v>
      </c>
      <c r="O23" t="s">
        <v>24</v>
      </c>
      <c r="Q23" t="s">
        <v>24</v>
      </c>
      <c r="S23" t="s">
        <v>21</v>
      </c>
      <c r="U23" t="s">
        <v>28</v>
      </c>
      <c r="W23" t="s">
        <v>21</v>
      </c>
    </row>
    <row r="24" spans="1:26" x14ac:dyDescent="0.25">
      <c r="A24" t="s">
        <v>18</v>
      </c>
      <c r="C24" t="s">
        <v>19</v>
      </c>
      <c r="E24" t="s">
        <v>21</v>
      </c>
      <c r="G24" t="s">
        <v>21</v>
      </c>
      <c r="I24" t="s">
        <v>21</v>
      </c>
      <c r="K24" t="s">
        <v>25</v>
      </c>
      <c r="M24" t="s">
        <v>21</v>
      </c>
      <c r="O24" t="s">
        <v>21</v>
      </c>
      <c r="Q24" t="s">
        <v>24</v>
      </c>
      <c r="S24" t="s">
        <v>21</v>
      </c>
      <c r="U24" t="s">
        <v>21</v>
      </c>
      <c r="W24" t="s">
        <v>21</v>
      </c>
    </row>
    <row r="25" spans="1:26" x14ac:dyDescent="0.25">
      <c r="A25" t="s">
        <v>18</v>
      </c>
      <c r="C25" t="s">
        <v>25</v>
      </c>
      <c r="E25" t="s">
        <v>28</v>
      </c>
      <c r="G25" t="s">
        <v>28</v>
      </c>
      <c r="I25" t="s">
        <v>27</v>
      </c>
      <c r="K25" t="s">
        <v>25</v>
      </c>
      <c r="M25" t="s">
        <v>25</v>
      </c>
      <c r="O25" t="s">
        <v>21</v>
      </c>
      <c r="Q25" t="s">
        <v>28</v>
      </c>
      <c r="S25" t="s">
        <v>28</v>
      </c>
      <c r="U25" t="s">
        <v>21</v>
      </c>
      <c r="W25" t="s">
        <v>21</v>
      </c>
    </row>
    <row r="26" spans="1:26" ht="36.75" x14ac:dyDescent="0.25">
      <c r="A26" t="s">
        <v>18</v>
      </c>
      <c r="C26" t="s">
        <v>19</v>
      </c>
      <c r="D26" s="8" t="s">
        <v>102</v>
      </c>
      <c r="E26" t="s">
        <v>21</v>
      </c>
      <c r="G26" t="s">
        <v>21</v>
      </c>
      <c r="H26" s="6" t="s">
        <v>103</v>
      </c>
      <c r="I26" t="s">
        <v>25</v>
      </c>
      <c r="J26" s="6" t="s">
        <v>104</v>
      </c>
      <c r="K26" t="s">
        <v>25</v>
      </c>
      <c r="L26" s="6" t="s">
        <v>105</v>
      </c>
      <c r="M26" t="s">
        <v>21</v>
      </c>
      <c r="O26" t="s">
        <v>21</v>
      </c>
      <c r="Q26" t="s">
        <v>21</v>
      </c>
      <c r="S26" t="s">
        <v>21</v>
      </c>
      <c r="U26" t="s">
        <v>21</v>
      </c>
      <c r="V26" s="3" t="s">
        <v>106</v>
      </c>
      <c r="W26" t="s">
        <v>27</v>
      </c>
      <c r="Y26" s="10" t="s">
        <v>107</v>
      </c>
    </row>
    <row r="27" spans="1:26" x14ac:dyDescent="0.25">
      <c r="A27" t="s">
        <v>18</v>
      </c>
      <c r="C27" t="s">
        <v>19</v>
      </c>
      <c r="E27" t="s">
        <v>21</v>
      </c>
      <c r="G27" t="s">
        <v>21</v>
      </c>
      <c r="I27" t="s">
        <v>25</v>
      </c>
      <c r="K27" t="s">
        <v>21</v>
      </c>
      <c r="M27" t="s">
        <v>21</v>
      </c>
      <c r="O27" t="s">
        <v>21</v>
      </c>
      <c r="Q27" t="s">
        <v>21</v>
      </c>
      <c r="S27" t="s">
        <v>21</v>
      </c>
      <c r="U27" t="s">
        <v>21</v>
      </c>
      <c r="W27" t="s">
        <v>25</v>
      </c>
    </row>
    <row r="28" spans="1:26" x14ac:dyDescent="0.25">
      <c r="A28" t="s">
        <v>15</v>
      </c>
      <c r="B28" t="s">
        <v>108</v>
      </c>
      <c r="C28" t="s">
        <v>19</v>
      </c>
      <c r="E28" t="s">
        <v>21</v>
      </c>
      <c r="G28" t="s">
        <v>21</v>
      </c>
      <c r="I28" t="s">
        <v>21</v>
      </c>
      <c r="K28" t="s">
        <v>21</v>
      </c>
      <c r="M28" t="s">
        <v>21</v>
      </c>
      <c r="O28" t="s">
        <v>21</v>
      </c>
      <c r="Q28" t="s">
        <v>21</v>
      </c>
      <c r="S28" t="s">
        <v>21</v>
      </c>
      <c r="U28" t="s">
        <v>21</v>
      </c>
      <c r="W28" t="s">
        <v>21</v>
      </c>
    </row>
    <row r="29" spans="1:26" x14ac:dyDescent="0.25">
      <c r="A29" t="s">
        <v>18</v>
      </c>
      <c r="C29" t="s">
        <v>27</v>
      </c>
      <c r="E29" t="s">
        <v>25</v>
      </c>
      <c r="G29" t="s">
        <v>25</v>
      </c>
      <c r="I29" t="s">
        <v>21</v>
      </c>
      <c r="K29" t="s">
        <v>21</v>
      </c>
      <c r="M29" t="s">
        <v>25</v>
      </c>
      <c r="O29" t="s">
        <v>24</v>
      </c>
      <c r="Q29" t="s">
        <v>24</v>
      </c>
      <c r="S29" t="s">
        <v>22</v>
      </c>
      <c r="U29" t="s">
        <v>21</v>
      </c>
      <c r="W29" t="s">
        <v>28</v>
      </c>
    </row>
    <row r="30" spans="1:26" ht="84.75" x14ac:dyDescent="0.25">
      <c r="A30" t="s">
        <v>18</v>
      </c>
      <c r="C30" t="s">
        <v>19</v>
      </c>
      <c r="E30" t="s">
        <v>21</v>
      </c>
      <c r="G30" t="s">
        <v>21</v>
      </c>
      <c r="I30" t="s">
        <v>21</v>
      </c>
      <c r="K30" t="s">
        <v>21</v>
      </c>
      <c r="M30" t="s">
        <v>21</v>
      </c>
      <c r="O30" t="s">
        <v>21</v>
      </c>
      <c r="Q30" t="s">
        <v>21</v>
      </c>
      <c r="S30" t="s">
        <v>21</v>
      </c>
      <c r="U30" t="s">
        <v>21</v>
      </c>
      <c r="W30" t="s">
        <v>21</v>
      </c>
      <c r="Y30" s="10" t="s">
        <v>109</v>
      </c>
    </row>
    <row r="31" spans="1:26" x14ac:dyDescent="0.25">
      <c r="A31" t="s">
        <v>18</v>
      </c>
      <c r="C31" t="s">
        <v>25</v>
      </c>
      <c r="E31" t="s">
        <v>28</v>
      </c>
      <c r="G31" t="s">
        <v>21</v>
      </c>
      <c r="I31" t="s">
        <v>28</v>
      </c>
      <c r="K31" t="s">
        <v>28</v>
      </c>
      <c r="M31" t="s">
        <v>28</v>
      </c>
      <c r="O31" t="s">
        <v>28</v>
      </c>
      <c r="Q31" t="s">
        <v>28</v>
      </c>
      <c r="S31" t="s">
        <v>28</v>
      </c>
      <c r="U31" t="s">
        <v>39</v>
      </c>
      <c r="W31" t="s">
        <v>39</v>
      </c>
    </row>
    <row r="32" spans="1:26" x14ac:dyDescent="0.25">
      <c r="A32" t="s">
        <v>18</v>
      </c>
      <c r="C32" t="s">
        <v>27</v>
      </c>
      <c r="E32" t="s">
        <v>25</v>
      </c>
      <c r="G32" t="s">
        <v>25</v>
      </c>
      <c r="I32" t="s">
        <v>25</v>
      </c>
      <c r="K32" t="s">
        <v>27</v>
      </c>
      <c r="M32" t="s">
        <v>25</v>
      </c>
      <c r="O32" t="s">
        <v>28</v>
      </c>
      <c r="Q32" t="s">
        <v>21</v>
      </c>
      <c r="S32" t="s">
        <v>24</v>
      </c>
      <c r="U32" t="s">
        <v>21</v>
      </c>
      <c r="W32" t="s">
        <v>27</v>
      </c>
    </row>
    <row r="33" spans="1:25" x14ac:dyDescent="0.25">
      <c r="A33" t="s">
        <v>18</v>
      </c>
      <c r="C33" t="s">
        <v>19</v>
      </c>
      <c r="E33" t="s">
        <v>21</v>
      </c>
      <c r="G33" t="s">
        <v>21</v>
      </c>
      <c r="I33" t="s">
        <v>27</v>
      </c>
      <c r="K33" t="s">
        <v>25</v>
      </c>
      <c r="M33" t="s">
        <v>28</v>
      </c>
      <c r="O33" t="s">
        <v>21</v>
      </c>
      <c r="Q33" t="s">
        <v>22</v>
      </c>
      <c r="S33" t="s">
        <v>22</v>
      </c>
      <c r="U33" t="s">
        <v>25</v>
      </c>
      <c r="W33" t="s">
        <v>28</v>
      </c>
    </row>
    <row r="34" spans="1:25" ht="96.75" x14ac:dyDescent="0.25">
      <c r="A34" t="s">
        <v>114</v>
      </c>
      <c r="B34" t="s">
        <v>115</v>
      </c>
      <c r="C34" t="s">
        <v>27</v>
      </c>
      <c r="D34" s="8" t="s">
        <v>116</v>
      </c>
      <c r="E34" t="s">
        <v>21</v>
      </c>
      <c r="G34" t="s">
        <v>21</v>
      </c>
      <c r="I34" t="s">
        <v>39</v>
      </c>
      <c r="K34" t="s">
        <v>21</v>
      </c>
      <c r="M34" t="s">
        <v>21</v>
      </c>
      <c r="O34" t="s">
        <v>21</v>
      </c>
      <c r="Q34" t="s">
        <v>21</v>
      </c>
      <c r="S34" t="s">
        <v>21</v>
      </c>
      <c r="U34" t="s">
        <v>21</v>
      </c>
      <c r="W34" t="s">
        <v>28</v>
      </c>
      <c r="Y34" s="10" t="s">
        <v>117</v>
      </c>
    </row>
  </sheetData>
  <sheetProtection algorithmName="SHA-512" hashValue="+u+FelBSsChlb8J+wK9l3IzIuFvkbi5wOs5LbBIgZaeUjTAhq7l0O1go/mUGKzrW0UF9q/Haysys5fFbohFpaQ==" saltValue="7JKvR9Z4F6DNsdy5YFleEQ==" spinCount="100000" sheet="1" objects="1" scenarios="1" formatCells="0" formatColumns="0" formatRows="0" insertColumns="0" insertRows="0" insertHyperlinks="0" deleteColumns="0" deleteRows="0"/>
  <pageMargins left="0.25" right="0.25"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Auswertung</vt:lpstr>
      <vt:lpstr>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PyExcelerate</dc:creator>
  <cp:lastModifiedBy>Hermann Martin</cp:lastModifiedBy>
  <cp:lastPrinted>2019-11-20T06:20:22Z</cp:lastPrinted>
  <dcterms:created xsi:type="dcterms:W3CDTF">2019-09-02T06:34:00Z</dcterms:created>
  <dcterms:modified xsi:type="dcterms:W3CDTF">2019-11-20T06:25:08Z</dcterms:modified>
  <cp:contentStatus/>
</cp:coreProperties>
</file>